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UBLICA ANUAL   2020\INFORMACION FINANCIERA TRIMESTRAL 3T 2020\DIGITALES ANUAL 2020\"/>
    </mc:Choice>
  </mc:AlternateContent>
  <xr:revisionPtr revIDLastSave="0" documentId="13_ncr:1_{97422B2F-AE18-431F-AB8D-B82C3911A61A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<sst xmlns="http://schemas.openxmlformats.org/spreadsheetml/2006/main" count="31" uniqueCount="31">
  <si>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</si>
  <si>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</si>
  <si>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</si>
  <si>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</si>
  <si>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</si>
  <si>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</si>
  <si>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</si>
  <si>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</si>
  <si>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</si>
  <si>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</si>
  <si>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</si>
  <si>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</si>
  <si>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</si>
  <si>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</si>
  <si>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</si>
  <si>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</si>
  <si>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</si>
  <si>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</si>
  <si>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</si>
  <si>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</si>
  <si>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</si>
  <si>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</si>
  <si>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</si>
  <si>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</si>
  <si>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</si>
  <si>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</si>
  <si>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                       ___________________</t>
  </si>
  <si>
    <t xml:space="preserve">  _________________</t>
  </si>
  <si>
    <t xml:space="preserve">C. Fernando Rosas Cardoso                                      C. Nancy Montero Ruiz                                      .    Presidente Municipal                                                           Sindico Municipal </t>
  </si>
  <si>
    <t xml:space="preserve">C.P. y M.F. Neidy Guadalupe Navarrete Romero           .           Tesorera Municipal </t>
  </si>
  <si>
    <t>MUNICIPIO DE SANTIAGO MARAVATÍO GUANAJUATO
ESTADO ANALÍTICO DEL ACTIVO - ANUAL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</si>
</sst>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wrapText="1"/>
      <protection locked="0"/>
    </xf>
    <xf numFmtId="0" fontId="7" fillId="0" borderId="0" xfId="0" applyFont="1" applyAlignment="1" applyProtection="1">
      <alignment horizontal="justify"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tabSelected="1" zoomScaleNormal="100" workbookViewId="0">
      <selection activeCell="K8" sqref="K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5" t="s">
        <v>30</v>
      </c>
      <c r="B1" s="26"/>
      <c r="C1" s="26"/>
      <c r="D1" s="26"/>
      <c r="E1" s="26"/>
      <c r="F1" s="26"/>
      <c r="G1" s="27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77820820.819999993</v>
      </c>
      <c r="D4" s="13">
        <f>SUM(D6+D15)</f>
        <v>298444347.26999998</v>
      </c>
      <c r="E4" s="13">
        <f>SUM(E6+E15)</f>
        <v>282378413.94999999</v>
      </c>
      <c r="F4" s="13">
        <f>SUM(F6+F15)</f>
        <v>93886754.139999986</v>
      </c>
      <c r="G4" s="13">
        <f>SUM(G6+G15)</f>
        <v>16065933.319999997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32564085.139999997</v>
      </c>
      <c r="D6" s="13">
        <f>SUM(D7:D13)</f>
        <v>271487715.50999999</v>
      </c>
      <c r="E6" s="13">
        <f>SUM(E7:E13)</f>
        <v>270988628.14999998</v>
      </c>
      <c r="F6" s="13">
        <f>SUM(F7:F13)</f>
        <v>33063172.5</v>
      </c>
      <c r="G6" s="18">
        <f>SUM(G7:G13)</f>
        <v>499087.36000000034</v>
      </c>
    </row>
    <row r="7" spans="1:7" x14ac:dyDescent="0.2">
      <c r="A7" s="3">
        <v>1110</v>
      </c>
      <c r="B7" s="7" t="s">
        <v>9</v>
      </c>
      <c r="C7" s="18">
        <v>21448374.809999999</v>
      </c>
      <c r="D7" s="18">
        <v>211295266.91999999</v>
      </c>
      <c r="E7" s="18">
        <v>211620292.38</v>
      </c>
      <c r="F7" s="18">
        <f>C7+D7-E7</f>
        <v>21123349.349999994</v>
      </c>
      <c r="G7" s="18">
        <f t="shared" ref="G7:G13" si="0">F7-C7</f>
        <v>-325025.46000000462</v>
      </c>
    </row>
    <row r="8" spans="1:7" x14ac:dyDescent="0.2">
      <c r="A8" s="3">
        <v>1120</v>
      </c>
      <c r="B8" s="7" t="s">
        <v>10</v>
      </c>
      <c r="C8" s="18">
        <v>9907061.7899999991</v>
      </c>
      <c r="D8" s="18">
        <v>50409022.170000002</v>
      </c>
      <c r="E8" s="18">
        <v>50186098.689999998</v>
      </c>
      <c r="F8" s="18">
        <f t="shared" ref="F8:F13" si="1">C8+D8-E8</f>
        <v>10129985.270000003</v>
      </c>
      <c r="G8" s="18">
        <f t="shared" si="0"/>
        <v>222923.48000000417</v>
      </c>
    </row>
    <row r="9" spans="1:7" x14ac:dyDescent="0.2">
      <c r="A9" s="3">
        <v>1130</v>
      </c>
      <c r="B9" s="7" t="s">
        <v>11</v>
      </c>
      <c r="C9" s="18">
        <v>1208648.54</v>
      </c>
      <c r="D9" s="18">
        <v>9783426.4199999999</v>
      </c>
      <c r="E9" s="18">
        <v>9182237.0800000001</v>
      </c>
      <c r="F9" s="18">
        <f t="shared" si="1"/>
        <v>1809837.8800000008</v>
      </c>
      <c r="G9" s="18">
        <f t="shared" si="0"/>
        <v>601189.34000000078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45256735.68</v>
      </c>
      <c r="D15" s="13">
        <f>SUM(D16:D24)</f>
        <v>26956631.759999998</v>
      </c>
      <c r="E15" s="13">
        <f>SUM(E16:E24)</f>
        <v>11389785.800000001</v>
      </c>
      <c r="F15" s="13">
        <f>SUM(F16:F24)</f>
        <v>60823581.639999993</v>
      </c>
      <c r="G15" s="13">
        <f>SUM(G16:G24)</f>
        <v>15566845.959999997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41692211.789999999</v>
      </c>
      <c r="D18" s="19">
        <v>26395947.809999999</v>
      </c>
      <c r="E18" s="19">
        <v>10275052.58</v>
      </c>
      <c r="F18" s="19">
        <f t="shared" si="3"/>
        <v>57813107.019999996</v>
      </c>
      <c r="G18" s="19">
        <f t="shared" si="2"/>
        <v>16120895.229999997</v>
      </c>
    </row>
    <row r="19" spans="1:7" x14ac:dyDescent="0.2">
      <c r="A19" s="3">
        <v>1240</v>
      </c>
      <c r="B19" s="7" t="s">
        <v>18</v>
      </c>
      <c r="C19" s="18">
        <v>9718364.8800000008</v>
      </c>
      <c r="D19" s="18">
        <v>560683.94999999995</v>
      </c>
      <c r="E19" s="18">
        <v>38700</v>
      </c>
      <c r="F19" s="18">
        <f t="shared" si="3"/>
        <v>10240348.83</v>
      </c>
      <c r="G19" s="18">
        <f t="shared" si="2"/>
        <v>521983.94999999925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-7002757.0700000003</v>
      </c>
      <c r="D21" s="18">
        <v>0</v>
      </c>
      <c r="E21" s="18">
        <v>1076033.22</v>
      </c>
      <c r="F21" s="18">
        <f t="shared" si="3"/>
        <v>-8078790.29</v>
      </c>
      <c r="G21" s="18">
        <f t="shared" si="2"/>
        <v>-1076033.2199999997</v>
      </c>
    </row>
    <row r="22" spans="1:7" x14ac:dyDescent="0.2">
      <c r="A22" s="3">
        <v>1270</v>
      </c>
      <c r="B22" s="7" t="s">
        <v>21</v>
      </c>
      <c r="C22" s="18">
        <v>848916.08</v>
      </c>
      <c r="D22" s="18">
        <v>0</v>
      </c>
      <c r="E22" s="18">
        <v>0</v>
      </c>
      <c r="F22" s="18">
        <f t="shared" si="3"/>
        <v>848916.08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8" t="s">
        <v>25</v>
      </c>
      <c r="C26" s="28"/>
      <c r="D26" s="28"/>
      <c r="E26" s="28"/>
      <c r="F26" s="28"/>
      <c r="G26" s="28"/>
    </row>
    <row r="30" spans="1:7" ht="33.75" x14ac:dyDescent="0.2">
      <c r="B30" s="20" t="s">
        <v>26</v>
      </c>
      <c r="C30" s="21"/>
      <c r="D30" s="22" t="s">
        <v>27</v>
      </c>
    </row>
    <row r="31" spans="1:7" ht="56.25" x14ac:dyDescent="0.2">
      <c r="B31" s="23" t="s">
        <v>28</v>
      </c>
      <c r="C31" s="24"/>
      <c r="D31" s="23" t="s">
        <v>29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2021-02-25T16:56:02Z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